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EA!$A$1:$K$63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J11" i="1"/>
  <c r="I11" i="1"/>
  <c r="I50" i="1" s="1"/>
  <c r="E11" i="1"/>
  <c r="E32" i="1" s="1"/>
  <c r="D11" i="1"/>
  <c r="D32" i="1" s="1"/>
  <c r="I52" i="1" s="1"/>
  <c r="J52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<sst xmlns="http://schemas.openxmlformats.org/spreadsheetml/2006/main" count="68" uniqueCount="66">
  <si>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</si>
  <si>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2015 y 2014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</si>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</sst>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6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7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/>
    <xf numFmtId="0" fontId="2" fillId="3" borderId="6" xfId="0" applyFont="1" applyFill="1" applyBorder="1"/>
    <xf numFmtId="0" fontId="6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6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vertical="top"/>
    </xf>
    <xf numFmtId="0" fontId="11" fillId="3" borderId="5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3" fontId="10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/>
    <xf numFmtId="0" fontId="2" fillId="3" borderId="8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vertical="top"/>
    </xf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43" fontId="4" fillId="3" borderId="0" xfId="1" applyFont="1" applyFill="1" applyBorder="1"/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7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topLeftCell="B1" zoomScale="90" zoomScaleNormal="90" zoomScalePageLayoutView="70" workbookViewId="0">
      <selection activeCell="I45" sqref="I45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6" customWidth="1"/>
    <col min="8" max="8" width="33.85546875" style="36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ht="12.75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ht="12.75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ht="12.75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28"/>
      <c r="G9" s="28"/>
      <c r="H9" s="28"/>
      <c r="I9" s="29"/>
      <c r="J9" s="29"/>
      <c r="K9" s="30"/>
    </row>
    <row r="10" spans="1:11" s="36" customFormat="1" ht="12.75" x14ac:dyDescent="0.2">
      <c r="A10" s="31"/>
      <c r="B10" s="32" t="s">
        <v>6</v>
      </c>
      <c r="C10" s="32"/>
      <c r="D10" s="33"/>
      <c r="E10" s="33"/>
      <c r="F10" s="34"/>
      <c r="G10" s="32" t="s">
        <v>7</v>
      </c>
      <c r="H10" s="32"/>
      <c r="I10" s="33"/>
      <c r="J10" s="33"/>
      <c r="K10" s="35"/>
    </row>
    <row r="11" spans="1:11" ht="12.75" x14ac:dyDescent="0.2">
      <c r="A11" s="37"/>
      <c r="B11" s="38" t="s">
        <v>8</v>
      </c>
      <c r="C11" s="38"/>
      <c r="D11" s="39">
        <f>SUM(D12:D19)</f>
        <v>-6194762.8300000001</v>
      </c>
      <c r="E11" s="39">
        <f>SUM(E12:E19)</f>
        <v>-3285236.9699999997</v>
      </c>
      <c r="F11" s="34"/>
      <c r="G11" s="32" t="s">
        <v>9</v>
      </c>
      <c r="H11" s="32"/>
      <c r="I11" s="39">
        <f>SUM(I12:I14)</f>
        <v>91895859.430000007</v>
      </c>
      <c r="J11" s="39">
        <f>SUM(J12:J14)</f>
        <v>87452811.640000001</v>
      </c>
      <c r="K11" s="40"/>
    </row>
    <row r="12" spans="1:11" ht="12.75" x14ac:dyDescent="0.2">
      <c r="A12" s="41"/>
      <c r="B12" s="42" t="s">
        <v>10</v>
      </c>
      <c r="C12" s="42"/>
      <c r="D12" s="43">
        <v>0</v>
      </c>
      <c r="E12" s="43">
        <v>0</v>
      </c>
      <c r="F12" s="34"/>
      <c r="G12" s="42" t="s">
        <v>11</v>
      </c>
      <c r="H12" s="42"/>
      <c r="I12" s="43">
        <v>69574070.700000003</v>
      </c>
      <c r="J12" s="43">
        <v>64472562.689999998</v>
      </c>
      <c r="K12" s="40"/>
    </row>
    <row r="13" spans="1:11" ht="12.75" x14ac:dyDescent="0.2">
      <c r="A13" s="41"/>
      <c r="B13" s="42" t="s">
        <v>12</v>
      </c>
      <c r="C13" s="42"/>
      <c r="D13" s="43">
        <v>0</v>
      </c>
      <c r="E13" s="43">
        <v>0</v>
      </c>
      <c r="F13" s="34"/>
      <c r="G13" s="42" t="s">
        <v>13</v>
      </c>
      <c r="H13" s="42"/>
      <c r="I13" s="43">
        <v>5571622.4000000004</v>
      </c>
      <c r="J13" s="43">
        <v>4506566.6399999997</v>
      </c>
      <c r="K13" s="40"/>
    </row>
    <row r="14" spans="1:11" ht="12" customHeight="1" x14ac:dyDescent="0.2">
      <c r="A14" s="41"/>
      <c r="B14" s="42" t="s">
        <v>14</v>
      </c>
      <c r="C14" s="42"/>
      <c r="D14" s="43">
        <v>0</v>
      </c>
      <c r="E14" s="43">
        <v>0</v>
      </c>
      <c r="F14" s="34"/>
      <c r="G14" s="42" t="s">
        <v>15</v>
      </c>
      <c r="H14" s="42"/>
      <c r="I14" s="43">
        <v>16750166.33</v>
      </c>
      <c r="J14" s="43">
        <v>18473682.309999999</v>
      </c>
      <c r="K14" s="40"/>
    </row>
    <row r="15" spans="1:11" ht="12.75" x14ac:dyDescent="0.2">
      <c r="A15" s="41"/>
      <c r="B15" s="42" t="s">
        <v>16</v>
      </c>
      <c r="C15" s="42"/>
      <c r="D15" s="43">
        <v>0</v>
      </c>
      <c r="E15" s="43">
        <v>0</v>
      </c>
      <c r="F15" s="34"/>
      <c r="G15" s="44"/>
      <c r="H15" s="34"/>
      <c r="I15" s="45"/>
      <c r="J15" s="45"/>
      <c r="K15" s="40"/>
    </row>
    <row r="16" spans="1:11" ht="12.75" x14ac:dyDescent="0.2">
      <c r="A16" s="41"/>
      <c r="B16" s="42" t="s">
        <v>17</v>
      </c>
      <c r="C16" s="42"/>
      <c r="D16" s="43">
        <v>-4500262.33</v>
      </c>
      <c r="E16" s="43">
        <v>-2045746.95</v>
      </c>
      <c r="F16" s="34"/>
      <c r="G16" s="32" t="s">
        <v>18</v>
      </c>
      <c r="H16" s="32"/>
      <c r="I16" s="39">
        <f>SUM(I17:I25)</f>
        <v>1039093</v>
      </c>
      <c r="J16" s="39">
        <f>SUM(J17:J25)</f>
        <v>1524626.13</v>
      </c>
      <c r="K16" s="40"/>
    </row>
    <row r="17" spans="1:11" ht="12.75" x14ac:dyDescent="0.2">
      <c r="A17" s="41"/>
      <c r="B17" s="42" t="s">
        <v>19</v>
      </c>
      <c r="C17" s="42"/>
      <c r="D17" s="43">
        <v>-1694500.5</v>
      </c>
      <c r="E17" s="43">
        <v>-1239490.02</v>
      </c>
      <c r="F17" s="34"/>
      <c r="G17" s="42" t="s">
        <v>20</v>
      </c>
      <c r="H17" s="42"/>
      <c r="I17" s="43">
        <v>0</v>
      </c>
      <c r="J17" s="43">
        <v>0</v>
      </c>
      <c r="K17" s="40"/>
    </row>
    <row r="18" spans="1:11" ht="12.75" x14ac:dyDescent="0.2">
      <c r="A18" s="41"/>
      <c r="B18" s="42" t="s">
        <v>21</v>
      </c>
      <c r="C18" s="42"/>
      <c r="D18" s="43">
        <v>0</v>
      </c>
      <c r="E18" s="43">
        <v>0</v>
      </c>
      <c r="F18" s="34"/>
      <c r="G18" s="42" t="s">
        <v>22</v>
      </c>
      <c r="H18" s="42"/>
      <c r="I18" s="43">
        <v>0</v>
      </c>
      <c r="J18" s="43">
        <v>0</v>
      </c>
      <c r="K18" s="40"/>
    </row>
    <row r="19" spans="1:11" ht="52.5" customHeight="1" x14ac:dyDescent="0.2">
      <c r="A19" s="41"/>
      <c r="B19" s="46" t="s">
        <v>23</v>
      </c>
      <c r="C19" s="46"/>
      <c r="D19" s="43">
        <v>0</v>
      </c>
      <c r="E19" s="43">
        <v>0</v>
      </c>
      <c r="F19" s="34"/>
      <c r="G19" s="42" t="s">
        <v>24</v>
      </c>
      <c r="H19" s="42"/>
      <c r="I19" s="43">
        <v>0</v>
      </c>
      <c r="J19" s="43">
        <v>0</v>
      </c>
      <c r="K19" s="40"/>
    </row>
    <row r="20" spans="1:11" ht="12.75" x14ac:dyDescent="0.2">
      <c r="A20" s="37"/>
      <c r="B20" s="44"/>
      <c r="C20" s="34"/>
      <c r="D20" s="45"/>
      <c r="E20" s="45"/>
      <c r="F20" s="34"/>
      <c r="G20" s="42" t="s">
        <v>25</v>
      </c>
      <c r="H20" s="42"/>
      <c r="I20" s="43">
        <v>1039093</v>
      </c>
      <c r="J20" s="43">
        <v>1524626.13</v>
      </c>
      <c r="K20" s="40"/>
    </row>
    <row r="21" spans="1:11" ht="29.25" customHeight="1" x14ac:dyDescent="0.2">
      <c r="A21" s="37"/>
      <c r="B21" s="38" t="s">
        <v>26</v>
      </c>
      <c r="C21" s="38"/>
      <c r="D21" s="39">
        <f>SUM(D22:D23)</f>
        <v>-85326813.109999999</v>
      </c>
      <c r="E21" s="39">
        <f>SUM(E22:E23)</f>
        <v>-86228788.719999999</v>
      </c>
      <c r="F21" s="34"/>
      <c r="G21" s="42" t="s">
        <v>27</v>
      </c>
      <c r="H21" s="42"/>
      <c r="I21" s="43">
        <v>0</v>
      </c>
      <c r="J21" s="43">
        <v>0</v>
      </c>
      <c r="K21" s="40"/>
    </row>
    <row r="22" spans="1:11" ht="12.75" x14ac:dyDescent="0.2">
      <c r="A22" s="41"/>
      <c r="B22" s="42" t="s">
        <v>28</v>
      </c>
      <c r="C22" s="42"/>
      <c r="D22" s="43">
        <v>-39204274.409999996</v>
      </c>
      <c r="E22" s="43">
        <v>-41636889.799999997</v>
      </c>
      <c r="F22" s="34"/>
      <c r="G22" s="42" t="s">
        <v>29</v>
      </c>
      <c r="H22" s="42"/>
      <c r="I22" s="43">
        <v>0</v>
      </c>
      <c r="J22" s="43">
        <v>0</v>
      </c>
      <c r="K22" s="40"/>
    </row>
    <row r="23" spans="1:11" ht="12.75" x14ac:dyDescent="0.2">
      <c r="A23" s="41"/>
      <c r="B23" s="42" t="s">
        <v>30</v>
      </c>
      <c r="C23" s="42"/>
      <c r="D23" s="43">
        <v>-46122538.700000003</v>
      </c>
      <c r="E23" s="43">
        <v>-44591898.920000002</v>
      </c>
      <c r="F23" s="34"/>
      <c r="G23" s="42" t="s">
        <v>31</v>
      </c>
      <c r="H23" s="42"/>
      <c r="I23" s="43">
        <v>0</v>
      </c>
      <c r="J23" s="43">
        <v>0</v>
      </c>
      <c r="K23" s="40"/>
    </row>
    <row r="24" spans="1:11" ht="12.75" x14ac:dyDescent="0.2">
      <c r="A24" s="37"/>
      <c r="B24" s="44"/>
      <c r="C24" s="34"/>
      <c r="D24" s="43"/>
      <c r="E24" s="43"/>
      <c r="F24" s="34"/>
      <c r="G24" s="42" t="s">
        <v>32</v>
      </c>
      <c r="H24" s="42"/>
      <c r="I24" s="43">
        <v>0</v>
      </c>
      <c r="J24" s="43">
        <v>0</v>
      </c>
      <c r="K24" s="40"/>
    </row>
    <row r="25" spans="1:11" ht="12.75" x14ac:dyDescent="0.2">
      <c r="A25" s="41"/>
      <c r="B25" s="38" t="s">
        <v>33</v>
      </c>
      <c r="C25" s="38"/>
      <c r="D25" s="39">
        <f>SUM(D26:D30)</f>
        <v>-1229368.42</v>
      </c>
      <c r="E25" s="39">
        <f>SUM(E26:E30)</f>
        <v>-486984.29</v>
      </c>
      <c r="F25" s="34"/>
      <c r="G25" s="42" t="s">
        <v>34</v>
      </c>
      <c r="H25" s="42"/>
      <c r="I25" s="43">
        <v>0</v>
      </c>
      <c r="J25" s="43">
        <v>0</v>
      </c>
      <c r="K25" s="40"/>
    </row>
    <row r="26" spans="1:11" ht="12.75" x14ac:dyDescent="0.2">
      <c r="A26" s="41"/>
      <c r="B26" s="42" t="s">
        <v>35</v>
      </c>
      <c r="C26" s="42"/>
      <c r="D26" s="43">
        <v>-439364.21</v>
      </c>
      <c r="E26" s="43">
        <v>-486980.92</v>
      </c>
      <c r="F26" s="34"/>
      <c r="G26" s="44"/>
      <c r="H26" s="34"/>
      <c r="I26" s="45"/>
      <c r="J26" s="45"/>
      <c r="K26" s="40"/>
    </row>
    <row r="27" spans="1:11" ht="12.75" x14ac:dyDescent="0.2">
      <c r="A27" s="41"/>
      <c r="B27" s="42" t="s">
        <v>36</v>
      </c>
      <c r="C27" s="42"/>
      <c r="D27" s="43">
        <v>0</v>
      </c>
      <c r="E27" s="43">
        <v>0</v>
      </c>
      <c r="F27" s="34"/>
      <c r="G27" s="38" t="s">
        <v>28</v>
      </c>
      <c r="H27" s="38"/>
      <c r="I27" s="39">
        <f>SUM(I28:I30)</f>
        <v>0</v>
      </c>
      <c r="J27" s="39">
        <f>SUM(J28:J30)</f>
        <v>0</v>
      </c>
      <c r="K27" s="40"/>
    </row>
    <row r="28" spans="1:11" ht="26.25" customHeight="1" x14ac:dyDescent="0.2">
      <c r="A28" s="41"/>
      <c r="B28" s="46" t="s">
        <v>37</v>
      </c>
      <c r="C28" s="46"/>
      <c r="D28" s="43">
        <v>0</v>
      </c>
      <c r="E28" s="43">
        <v>0</v>
      </c>
      <c r="F28" s="34"/>
      <c r="G28" s="42" t="s">
        <v>38</v>
      </c>
      <c r="H28" s="42"/>
      <c r="I28" s="43">
        <v>0</v>
      </c>
      <c r="J28" s="43">
        <v>0</v>
      </c>
      <c r="K28" s="40"/>
    </row>
    <row r="29" spans="1:11" ht="12.75" x14ac:dyDescent="0.2">
      <c r="A29" s="41"/>
      <c r="B29" s="42" t="s">
        <v>39</v>
      </c>
      <c r="C29" s="42"/>
      <c r="D29" s="43">
        <v>-790000</v>
      </c>
      <c r="E29" s="43">
        <v>0</v>
      </c>
      <c r="F29" s="34"/>
      <c r="G29" s="42" t="s">
        <v>40</v>
      </c>
      <c r="H29" s="42"/>
      <c r="I29" s="43">
        <v>0</v>
      </c>
      <c r="J29" s="43">
        <v>0</v>
      </c>
      <c r="K29" s="40"/>
    </row>
    <row r="30" spans="1:11" ht="12.75" x14ac:dyDescent="0.2">
      <c r="A30" s="41"/>
      <c r="B30" s="42" t="s">
        <v>41</v>
      </c>
      <c r="C30" s="42"/>
      <c r="D30" s="43">
        <v>-4.21</v>
      </c>
      <c r="E30" s="43">
        <v>-3.37</v>
      </c>
      <c r="F30" s="34"/>
      <c r="G30" s="42" t="s">
        <v>42</v>
      </c>
      <c r="H30" s="42"/>
      <c r="I30" s="43">
        <v>0</v>
      </c>
      <c r="J30" s="43">
        <v>0</v>
      </c>
      <c r="K30" s="40"/>
    </row>
    <row r="31" spans="1:11" ht="12.75" x14ac:dyDescent="0.2">
      <c r="A31" s="37"/>
      <c r="B31" s="44"/>
      <c r="C31" s="47"/>
      <c r="D31" s="33"/>
      <c r="E31" s="33"/>
      <c r="F31" s="34"/>
      <c r="G31" s="44"/>
      <c r="H31" s="34"/>
      <c r="I31" s="45"/>
      <c r="J31" s="45"/>
      <c r="K31" s="40"/>
    </row>
    <row r="32" spans="1:11" ht="12.75" x14ac:dyDescent="0.2">
      <c r="A32" s="48"/>
      <c r="B32" s="49" t="s">
        <v>43</v>
      </c>
      <c r="C32" s="49"/>
      <c r="D32" s="50">
        <f>D11+D21+D25</f>
        <v>-92750944.359999999</v>
      </c>
      <c r="E32" s="50">
        <f>E11+E21+E25</f>
        <v>-90001009.980000004</v>
      </c>
      <c r="F32" s="51"/>
      <c r="G32" s="32" t="s">
        <v>44</v>
      </c>
      <c r="H32" s="32"/>
      <c r="I32" s="52">
        <f>SUM(I33:I37)</f>
        <v>0</v>
      </c>
      <c r="J32" s="52">
        <f>SUM(J33:J37)</f>
        <v>0</v>
      </c>
      <c r="K32" s="40"/>
    </row>
    <row r="33" spans="1:11" ht="12.75" x14ac:dyDescent="0.2">
      <c r="A33" s="37"/>
      <c r="B33" s="49"/>
      <c r="C33" s="49"/>
      <c r="D33" s="33"/>
      <c r="E33" s="33"/>
      <c r="F33" s="34"/>
      <c r="G33" s="42" t="s">
        <v>45</v>
      </c>
      <c r="H33" s="42"/>
      <c r="I33" s="43">
        <v>0</v>
      </c>
      <c r="J33" s="43">
        <v>0</v>
      </c>
      <c r="K33" s="40"/>
    </row>
    <row r="34" spans="1:11" ht="12.75" x14ac:dyDescent="0.2">
      <c r="A34" s="53"/>
      <c r="B34" s="34"/>
      <c r="C34" s="34"/>
      <c r="D34" s="34"/>
      <c r="E34" s="34"/>
      <c r="F34" s="34"/>
      <c r="G34" s="42" t="s">
        <v>46</v>
      </c>
      <c r="H34" s="42"/>
      <c r="I34" s="43">
        <v>0</v>
      </c>
      <c r="J34" s="43">
        <v>0</v>
      </c>
      <c r="K34" s="40"/>
    </row>
    <row r="35" spans="1:11" ht="12.75" x14ac:dyDescent="0.2">
      <c r="A35" s="53"/>
      <c r="B35" s="34"/>
      <c r="C35" s="34"/>
      <c r="D35" s="34"/>
      <c r="E35" s="34"/>
      <c r="F35" s="34"/>
      <c r="G35" s="42" t="s">
        <v>47</v>
      </c>
      <c r="H35" s="42"/>
      <c r="I35" s="43">
        <v>0</v>
      </c>
      <c r="J35" s="43">
        <v>0</v>
      </c>
      <c r="K35" s="40"/>
    </row>
    <row r="36" spans="1:11" ht="12.75" x14ac:dyDescent="0.2">
      <c r="A36" s="53"/>
      <c r="B36" s="34"/>
      <c r="C36" s="34"/>
      <c r="D36" s="34"/>
      <c r="E36" s="34"/>
      <c r="F36" s="34"/>
      <c r="G36" s="42" t="s">
        <v>48</v>
      </c>
      <c r="H36" s="42"/>
      <c r="I36" s="43">
        <v>0</v>
      </c>
      <c r="J36" s="43">
        <v>0</v>
      </c>
      <c r="K36" s="40"/>
    </row>
    <row r="37" spans="1:11" ht="12.75" x14ac:dyDescent="0.2">
      <c r="A37" s="53"/>
      <c r="B37" s="34"/>
      <c r="C37" s="34"/>
      <c r="D37" s="33"/>
      <c r="E37" s="34"/>
      <c r="F37" s="34"/>
      <c r="G37" s="42" t="s">
        <v>49</v>
      </c>
      <c r="H37" s="42"/>
      <c r="I37" s="43">
        <v>0</v>
      </c>
      <c r="J37" s="43">
        <v>0</v>
      </c>
      <c r="K37" s="40"/>
    </row>
    <row r="38" spans="1:11" ht="12.75" x14ac:dyDescent="0.2">
      <c r="A38" s="53"/>
      <c r="B38" s="34"/>
      <c r="C38" s="34"/>
      <c r="D38" s="34"/>
      <c r="E38" s="34"/>
      <c r="F38" s="34"/>
      <c r="G38" s="44"/>
      <c r="H38" s="34"/>
      <c r="I38" s="45"/>
      <c r="J38" s="45"/>
      <c r="K38" s="40"/>
    </row>
    <row r="39" spans="1:11" ht="12.75" x14ac:dyDescent="0.2">
      <c r="A39" s="53"/>
      <c r="B39" s="34"/>
      <c r="C39" s="34"/>
      <c r="D39" s="34"/>
      <c r="E39" s="34"/>
      <c r="F39" s="34"/>
      <c r="G39" s="38" t="s">
        <v>50</v>
      </c>
      <c r="H39" s="38"/>
      <c r="I39" s="52">
        <f>SUM(I40:I45)</f>
        <v>5219428.99</v>
      </c>
      <c r="J39" s="52">
        <f>SUM(J40:J45)</f>
        <v>6367474.1600000001</v>
      </c>
      <c r="K39" s="40"/>
    </row>
    <row r="40" spans="1:11" ht="26.25" customHeight="1" x14ac:dyDescent="0.2">
      <c r="A40" s="53"/>
      <c r="B40" s="34"/>
      <c r="C40" s="34"/>
      <c r="D40" s="34"/>
      <c r="E40" s="34"/>
      <c r="F40" s="34"/>
      <c r="G40" s="46" t="s">
        <v>51</v>
      </c>
      <c r="H40" s="46"/>
      <c r="I40" s="43">
        <v>4429427.09</v>
      </c>
      <c r="J40" s="43">
        <v>6367468.0700000003</v>
      </c>
      <c r="K40" s="40"/>
    </row>
    <row r="41" spans="1:11" ht="12.75" x14ac:dyDescent="0.2">
      <c r="A41" s="53"/>
      <c r="B41" s="34"/>
      <c r="C41" s="34"/>
      <c r="D41" s="34"/>
      <c r="E41" s="34"/>
      <c r="F41" s="34"/>
      <c r="G41" s="42" t="s">
        <v>52</v>
      </c>
      <c r="H41" s="42"/>
      <c r="I41" s="43">
        <v>790000</v>
      </c>
      <c r="J41" s="43">
        <v>0</v>
      </c>
      <c r="K41" s="40"/>
    </row>
    <row r="42" spans="1:11" ht="12" customHeight="1" x14ac:dyDescent="0.2">
      <c r="A42" s="53"/>
      <c r="B42" s="34"/>
      <c r="C42" s="34"/>
      <c r="D42" s="34"/>
      <c r="E42" s="34"/>
      <c r="F42" s="34"/>
      <c r="G42" s="42" t="s">
        <v>53</v>
      </c>
      <c r="H42" s="42"/>
      <c r="I42" s="43">
        <v>0</v>
      </c>
      <c r="J42" s="43">
        <v>0</v>
      </c>
      <c r="K42" s="40"/>
    </row>
    <row r="43" spans="1:11" ht="25.5" customHeight="1" x14ac:dyDescent="0.2">
      <c r="A43" s="53"/>
      <c r="B43" s="34"/>
      <c r="C43" s="34"/>
      <c r="D43" s="34"/>
      <c r="E43" s="34"/>
      <c r="F43" s="34"/>
      <c r="G43" s="46" t="s">
        <v>54</v>
      </c>
      <c r="H43" s="46"/>
      <c r="I43" s="43">
        <v>0</v>
      </c>
      <c r="J43" s="43">
        <v>0</v>
      </c>
      <c r="K43" s="40"/>
    </row>
    <row r="44" spans="1:11" ht="12.75" x14ac:dyDescent="0.2">
      <c r="A44" s="53"/>
      <c r="B44" s="34"/>
      <c r="C44" s="34"/>
      <c r="D44" s="34"/>
      <c r="E44" s="34"/>
      <c r="F44" s="34"/>
      <c r="G44" s="42" t="s">
        <v>55</v>
      </c>
      <c r="H44" s="42"/>
      <c r="I44" s="43">
        <v>0</v>
      </c>
      <c r="J44" s="43">
        <v>0</v>
      </c>
      <c r="K44" s="40"/>
    </row>
    <row r="45" spans="1:11" ht="12.75" x14ac:dyDescent="0.2">
      <c r="A45" s="53"/>
      <c r="B45" s="34"/>
      <c r="C45" s="34"/>
      <c r="D45" s="34"/>
      <c r="E45" s="34"/>
      <c r="F45" s="34"/>
      <c r="G45" s="42" t="s">
        <v>56</v>
      </c>
      <c r="H45" s="42"/>
      <c r="I45" s="43">
        <v>1.9</v>
      </c>
      <c r="J45" s="43">
        <v>6.09</v>
      </c>
      <c r="K45" s="40"/>
    </row>
    <row r="46" spans="1:11" ht="12.75" x14ac:dyDescent="0.2">
      <c r="A46" s="53"/>
      <c r="B46" s="34"/>
      <c r="C46" s="34"/>
      <c r="D46" s="34"/>
      <c r="E46" s="34"/>
      <c r="F46" s="34"/>
      <c r="G46" s="44"/>
      <c r="H46" s="34"/>
      <c r="I46" s="45"/>
      <c r="J46" s="45"/>
      <c r="K46" s="40"/>
    </row>
    <row r="47" spans="1:11" ht="12.75" x14ac:dyDescent="0.2">
      <c r="A47" s="53"/>
      <c r="B47" s="34"/>
      <c r="C47" s="34"/>
      <c r="D47" s="34"/>
      <c r="E47" s="34"/>
      <c r="F47" s="34"/>
      <c r="G47" s="38" t="s">
        <v>57</v>
      </c>
      <c r="H47" s="38"/>
      <c r="I47" s="52">
        <f>SUM(I48)</f>
        <v>0</v>
      </c>
      <c r="J47" s="52">
        <f>SUM(J48)</f>
        <v>0</v>
      </c>
      <c r="K47" s="40"/>
    </row>
    <row r="48" spans="1:11" ht="12.75" x14ac:dyDescent="0.2">
      <c r="A48" s="53"/>
      <c r="B48" s="34"/>
      <c r="C48" s="34"/>
      <c r="D48" s="34"/>
      <c r="E48" s="34"/>
      <c r="F48" s="34"/>
      <c r="G48" s="42" t="s">
        <v>58</v>
      </c>
      <c r="H48" s="42"/>
      <c r="I48" s="43">
        <v>0</v>
      </c>
      <c r="J48" s="43">
        <v>0</v>
      </c>
      <c r="K48" s="40"/>
    </row>
    <row r="49" spans="1:11" ht="12.75" x14ac:dyDescent="0.2">
      <c r="A49" s="53"/>
      <c r="B49" s="34"/>
      <c r="C49" s="34"/>
      <c r="D49" s="34"/>
      <c r="E49" s="34"/>
      <c r="F49" s="34"/>
      <c r="G49" s="44"/>
      <c r="H49" s="34"/>
      <c r="I49" s="45"/>
      <c r="J49" s="45"/>
      <c r="K49" s="40"/>
    </row>
    <row r="50" spans="1:11" ht="12.75" x14ac:dyDescent="0.2">
      <c r="A50" s="53"/>
      <c r="B50" s="34"/>
      <c r="C50" s="34"/>
      <c r="D50" s="34"/>
      <c r="E50" s="34"/>
      <c r="F50" s="34"/>
      <c r="G50" s="49" t="s">
        <v>59</v>
      </c>
      <c r="H50" s="49"/>
      <c r="I50" s="54">
        <f>I11+I16+I27+I32+I39+I47</f>
        <v>98154381.420000002</v>
      </c>
      <c r="J50" s="54">
        <f>J11+J16+J27+J32+J39+J47</f>
        <v>95344911.929999992</v>
      </c>
      <c r="K50" s="55"/>
    </row>
    <row r="51" spans="1:11" ht="12.75" x14ac:dyDescent="0.2">
      <c r="A51" s="53"/>
      <c r="B51" s="34"/>
      <c r="C51" s="34"/>
      <c r="D51" s="34"/>
      <c r="E51" s="34"/>
      <c r="F51" s="34"/>
      <c r="G51" s="56"/>
      <c r="H51" s="56"/>
      <c r="I51" s="45"/>
      <c r="J51" s="45"/>
      <c r="K51" s="55"/>
    </row>
    <row r="52" spans="1:11" ht="12.75" x14ac:dyDescent="0.2">
      <c r="A52" s="53"/>
      <c r="B52" s="34"/>
      <c r="C52" s="34"/>
      <c r="D52" s="34"/>
      <c r="E52" s="34"/>
      <c r="F52" s="34"/>
      <c r="G52" s="57" t="s">
        <v>60</v>
      </c>
      <c r="H52" s="57"/>
      <c r="I52" s="54">
        <f>D32+I50</f>
        <v>5403437.0600000024</v>
      </c>
      <c r="J52" s="54">
        <f>E32+J50</f>
        <v>5343901.9499999881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29"/>
      <c r="C54" s="29"/>
      <c r="D54" s="29"/>
      <c r="E54" s="29"/>
      <c r="F54" s="29"/>
      <c r="G54" s="28"/>
      <c r="H54" s="28"/>
      <c r="I54" s="29"/>
      <c r="J54" s="29"/>
      <c r="K54" s="12"/>
    </row>
    <row r="55" spans="1:11" ht="6" customHeight="1" x14ac:dyDescent="0.2">
      <c r="A55" s="62"/>
      <c r="B55" s="63"/>
      <c r="C55" s="59"/>
      <c r="D55" s="64"/>
      <c r="E55" s="64"/>
      <c r="F55" s="59"/>
      <c r="G55" s="65"/>
      <c r="H55" s="60"/>
      <c r="I55" s="64"/>
      <c r="J55" s="64"/>
      <c r="K55" s="62"/>
    </row>
    <row r="56" spans="1:11" ht="6" customHeight="1" x14ac:dyDescent="0.2">
      <c r="A56" s="12"/>
      <c r="B56" s="66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34" t="s">
        <v>61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6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66"/>
      <c r="C59" s="71"/>
      <c r="D59" s="71"/>
      <c r="E59" s="68"/>
      <c r="G59" s="72"/>
      <c r="H59" s="73"/>
      <c r="I59" s="73"/>
      <c r="J59" s="68"/>
    </row>
    <row r="60" spans="1:11" ht="14.1" customHeight="1" x14ac:dyDescent="0.2">
      <c r="B60" s="74"/>
      <c r="C60" s="75" t="s">
        <v>62</v>
      </c>
      <c r="D60" s="75"/>
      <c r="E60" s="76"/>
      <c r="F60" s="76"/>
      <c r="G60" s="77"/>
      <c r="H60" s="75" t="s">
        <v>63</v>
      </c>
      <c r="I60" s="75"/>
      <c r="J60" s="68"/>
    </row>
    <row r="61" spans="1:11" ht="14.1" customHeight="1" x14ac:dyDescent="0.2">
      <c r="B61" s="78"/>
      <c r="C61" s="79" t="s">
        <v>64</v>
      </c>
      <c r="D61" s="79"/>
      <c r="E61" s="80"/>
      <c r="F61" s="80"/>
      <c r="G61" s="81"/>
      <c r="H61" s="79" t="s">
        <v>65</v>
      </c>
      <c r="I61" s="79"/>
      <c r="J61" s="68"/>
    </row>
    <row r="62" spans="1:11" ht="9.9499999999999993" customHeight="1" x14ac:dyDescent="0.2">
      <c r="C62" s="79"/>
      <c r="D62" s="79"/>
      <c r="E62" s="82"/>
      <c r="F62" s="82"/>
      <c r="G62" s="81"/>
      <c r="H62" s="79"/>
      <c r="I62" s="79"/>
    </row>
    <row r="63" spans="1:11" x14ac:dyDescent="0.2">
      <c r="B63" s="12"/>
      <c r="C63" s="12"/>
      <c r="D63" s="83"/>
      <c r="E63" s="12"/>
      <c r="F63" s="12"/>
      <c r="G63" s="15"/>
      <c r="H63" s="15"/>
      <c r="I63" s="12"/>
      <c r="J63" s="12"/>
      <c r="K63" s="12"/>
    </row>
    <row r="64" spans="1:11" x14ac:dyDescent="0.2">
      <c r="D64" s="83"/>
    </row>
  </sheetData>
  <sheetProtection formatCells="0" selectLockedCells="1"/>
  <mergeCells count="69">
    <mergeCell ref="G52:H52"/>
    <mergeCell ref="C59:D59"/>
    <mergeCell ref="H59:I59"/>
    <mergeCell ref="C60:D60"/>
    <mergeCell ref="H60:I60"/>
    <mergeCell ref="C61:D62"/>
    <mergeCell ref="H61:I6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2" orientation="landscape" r:id="rId1"/>
  <headerFooter>
    <oddFooter>&amp;R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2017-07-06T15:18:45Z</dcterms:created>
  <dcterms:modified xsi:type="dcterms:W3CDTF">2017-07-06T15:19:16Z</dcterms:modified>
</cp:coreProperties>
</file>