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2T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definedNames>
    <definedName name="A_IMPRESIÓN_IM">#REF!</definedName>
    <definedName name="_xlnm.Print_Area" localSheetId="0">EFE!$A$1:$Q$59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<sst xmlns="http://schemas.openxmlformats.org/spreadsheetml/2006/main" count="68" uniqueCount="59">
  <si>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</si>
  <si>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2015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</si>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</sst>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tabSelected="1" showWhiteSpace="0" zoomScale="80" zoomScaleNormal="80" workbookViewId="0">
      <selection activeCell="M24" sqref="M24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-41164526.279999994</v>
      </c>
      <c r="H14" s="35">
        <f>SUM(H15:H25)</f>
        <v>-90001009.980000004</v>
      </c>
      <c r="I14" s="31"/>
      <c r="J14" s="31"/>
      <c r="K14" s="33" t="s">
        <v>8</v>
      </c>
      <c r="L14" s="33"/>
      <c r="M14" s="33"/>
      <c r="N14" s="33"/>
      <c r="O14" s="35">
        <f>SUM(O15:O17)</f>
        <v>2378774.2999999998</v>
      </c>
      <c r="P14" s="35">
        <f>SUM(P15:P17)</f>
        <v>-560680.49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-2669621.75</v>
      </c>
      <c r="P16" s="39">
        <v>-565740.72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5048396.05</v>
      </c>
      <c r="P17" s="39">
        <v>5060.2299999999996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-1255956.3999999999</v>
      </c>
      <c r="H19" s="39">
        <v>-2045746.95</v>
      </c>
      <c r="I19" s="31"/>
      <c r="J19" s="31"/>
      <c r="K19" s="41" t="s">
        <v>17</v>
      </c>
      <c r="L19" s="41"/>
      <c r="M19" s="41"/>
      <c r="N19" s="41"/>
      <c r="O19" s="35">
        <f>SUM(O20:O22)</f>
        <v>-1933262.95</v>
      </c>
      <c r="P19" s="35">
        <f>SUM(P20:P22)</f>
        <v>6006124.8700000001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9">
        <v>-797776.57</v>
      </c>
      <c r="H20" s="39">
        <v>-1239490.02</v>
      </c>
      <c r="I20" s="31"/>
      <c r="J20" s="31"/>
      <c r="K20" s="28"/>
      <c r="L20" s="40" t="s">
        <v>10</v>
      </c>
      <c r="M20" s="40"/>
      <c r="N20" s="40"/>
      <c r="O20" s="39">
        <v>0</v>
      </c>
      <c r="P20" s="39">
        <v>3351897.13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-1933262.95</v>
      </c>
      <c r="P21" s="39">
        <v>2654227.7400000002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-18576816</v>
      </c>
      <c r="H23" s="39">
        <v>-41636889.799999997</v>
      </c>
      <c r="I23" s="31"/>
      <c r="J23" s="31"/>
      <c r="K23" s="33" t="s">
        <v>23</v>
      </c>
      <c r="L23" s="33"/>
      <c r="M23" s="33"/>
      <c r="N23" s="33"/>
      <c r="O23" s="35">
        <f>O14+O19</f>
        <v>445511.34999999986</v>
      </c>
      <c r="P23" s="35">
        <f>P14+P19</f>
        <v>5445444.3799999999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-20340640.079999998</v>
      </c>
      <c r="H24" s="39">
        <v>-44591898.920000002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9">
        <v>-193337.23</v>
      </c>
      <c r="H25" s="39">
        <v>-486984.29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39294974.109999999</v>
      </c>
      <c r="H27" s="35">
        <f>SUM(H28:H46)</f>
        <v>88977437.769999996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32046619.420000002</v>
      </c>
      <c r="H28" s="39">
        <v>64472562.689999998</v>
      </c>
      <c r="I28" s="31"/>
      <c r="J28" s="31"/>
      <c r="K28" s="41" t="s">
        <v>8</v>
      </c>
      <c r="L28" s="41"/>
      <c r="M28" s="41"/>
      <c r="N28" s="41"/>
      <c r="O28" s="35">
        <f>O29+O32</f>
        <v>6029908.2000000002</v>
      </c>
      <c r="P28" s="35">
        <f>P29+P32</f>
        <v>-1701326.23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1603879.89</v>
      </c>
      <c r="H29" s="39">
        <v>4506566.6399999997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5356044.8</v>
      </c>
      <c r="H30" s="39">
        <v>18473682.309999999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6029908.2000000002</v>
      </c>
      <c r="P32" s="39">
        <v>-1701326.23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-826718.1</v>
      </c>
      <c r="P34" s="35">
        <f>P35+P38</f>
        <v>3423327.32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9">
        <v>288430</v>
      </c>
      <c r="H35" s="39">
        <v>1524626.13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-826718.1</v>
      </c>
      <c r="P38" s="39">
        <v>3423327.32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5203190.1000000006</v>
      </c>
      <c r="P40" s="35">
        <f>P28+P34</f>
        <v>1722001.0899999999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-(G48+O23+O40)</f>
        <v>-3779149.2800000058</v>
      </c>
      <c r="P43" s="44">
        <f>-(H48+P23+P40)</f>
        <v>-6143873.2599999914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39">
        <v>37258107.590000004</v>
      </c>
      <c r="P47" s="39">
        <v>43401980.850000001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G14+G27</f>
        <v>-1869552.1699999943</v>
      </c>
      <c r="H48" s="44">
        <f>H14+H27</f>
        <v>-1023572.2100000083</v>
      </c>
      <c r="I48" s="46"/>
      <c r="J48" s="43" t="s">
        <v>53</v>
      </c>
      <c r="K48" s="43"/>
      <c r="L48" s="43"/>
      <c r="M48" s="43"/>
      <c r="N48" s="43"/>
      <c r="O48" s="44">
        <f>+O47+O43</f>
        <v>33478958.309999999</v>
      </c>
      <c r="P48" s="44">
        <f>+P43+P47</f>
        <v>37258107.590000011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2"/>
      <c r="G55" s="63"/>
      <c r="H55" s="59"/>
      <c r="I55" s="60"/>
      <c r="J55" s="60"/>
      <c r="K55" s="4"/>
      <c r="L55" s="64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7"/>
      <c r="G56" s="64"/>
      <c r="H56" s="4"/>
      <c r="I56" s="68"/>
      <c r="J56" s="4"/>
      <c r="K56" s="6"/>
      <c r="L56" s="69"/>
      <c r="M56" s="70" t="s">
        <v>56</v>
      </c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3"/>
      <c r="H57" s="4"/>
      <c r="I57" s="68"/>
      <c r="J57" s="4"/>
      <c r="L57" s="73"/>
      <c r="M57" s="72" t="s">
        <v>58</v>
      </c>
      <c r="N57" s="72"/>
      <c r="O57" s="72"/>
      <c r="P57" s="4"/>
      <c r="Q57" s="4"/>
    </row>
    <row r="58" spans="1:17" x14ac:dyDescent="0.2">
      <c r="L58" s="73"/>
      <c r="M58" s="72"/>
      <c r="N58" s="72"/>
      <c r="O58" s="72"/>
    </row>
    <row r="59" spans="1:17" x14ac:dyDescent="0.2">
      <c r="M59" s="72"/>
      <c r="N59" s="72"/>
      <c r="O59" s="72"/>
    </row>
  </sheetData>
  <sheetProtection formatCells="0" selectLockedCells="1"/>
  <mergeCells count="58">
    <mergeCell ref="D57:F57"/>
    <mergeCell ref="M57:O59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&amp;R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2017-07-05T18:34:51Z</dcterms:created>
  <dcterms:modified xsi:type="dcterms:W3CDTF">2017-07-05T18:35:15Z</dcterms:modified>
</cp:coreProperties>
</file>