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Nueva carpeta\2013\IPRE\2T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I102" i="2"/>
  <c r="F102" i="2"/>
  <c r="I101" i="2"/>
  <c r="F101" i="2"/>
  <c r="I100" i="2"/>
  <c r="F100" i="2"/>
  <c r="I99" i="2"/>
  <c r="F99" i="2"/>
  <c r="H98" i="2"/>
  <c r="H97" i="2" s="1"/>
  <c r="G98" i="2"/>
  <c r="E98" i="2"/>
  <c r="E97" i="2" s="1"/>
  <c r="E95" i="2" s="1"/>
  <c r="D98" i="2"/>
  <c r="F98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D82" i="2"/>
  <c r="F82" i="2" s="1"/>
  <c r="I81" i="2"/>
  <c r="F81" i="2"/>
  <c r="I80" i="2"/>
  <c r="F80" i="2"/>
  <c r="I79" i="2"/>
  <c r="F79" i="2"/>
  <c r="I78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H59" i="2" s="1"/>
  <c r="G60" i="2"/>
  <c r="E60" i="2"/>
  <c r="D60" i="2"/>
  <c r="F60" i="2" s="1"/>
  <c r="I58" i="2"/>
  <c r="F58" i="2"/>
  <c r="I56" i="2"/>
  <c r="F56" i="2"/>
  <c r="I55" i="2"/>
  <c r="F55" i="2"/>
  <c r="H54" i="2"/>
  <c r="I54" i="2" s="1"/>
  <c r="G54" i="2"/>
  <c r="F54" i="2"/>
  <c r="E54" i="2"/>
  <c r="D54" i="2"/>
  <c r="I53" i="2"/>
  <c r="F53" i="2"/>
  <c r="I52" i="2"/>
  <c r="F52" i="2"/>
  <c r="I51" i="2"/>
  <c r="F51" i="2"/>
  <c r="H50" i="2"/>
  <c r="I50" i="2" s="1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F44" i="2"/>
  <c r="E44" i="2"/>
  <c r="D44" i="2"/>
  <c r="D43" i="2" s="1"/>
  <c r="H43" i="2"/>
  <c r="E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E26" i="2"/>
  <c r="D26" i="2"/>
  <c r="F26" i="2" s="1"/>
  <c r="I25" i="2"/>
  <c r="F25" i="2"/>
  <c r="I24" i="2"/>
  <c r="F24" i="2"/>
  <c r="I23" i="2"/>
  <c r="F23" i="2"/>
  <c r="I22" i="2"/>
  <c r="H22" i="2"/>
  <c r="G22" i="2"/>
  <c r="G21" i="2" s="1"/>
  <c r="E22" i="2"/>
  <c r="E21" i="2" s="1"/>
  <c r="D22" i="2"/>
  <c r="F22" i="2" s="1"/>
  <c r="H21" i="2"/>
  <c r="I21" i="2" s="1"/>
  <c r="D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E12" i="2" s="1"/>
  <c r="D13" i="2"/>
  <c r="F13" i="2" s="1"/>
  <c r="E59" i="2" l="1"/>
  <c r="E57" i="2" s="1"/>
  <c r="F43" i="2"/>
  <c r="F39" i="2"/>
  <c r="I39" i="2"/>
  <c r="H95" i="2"/>
  <c r="H77" i="2" s="1"/>
  <c r="H57" i="2"/>
  <c r="E77" i="2"/>
  <c r="I43" i="2"/>
  <c r="D59" i="2"/>
  <c r="I59" i="2" s="1"/>
  <c r="I60" i="2"/>
  <c r="I65" i="2"/>
  <c r="D97" i="2"/>
  <c r="F97" i="2" s="1"/>
  <c r="I98" i="2"/>
  <c r="F21" i="2"/>
  <c r="F103" i="2"/>
  <c r="E11" i="2"/>
  <c r="E10" i="2" s="1"/>
  <c r="E119" i="2" s="1"/>
  <c r="I15" i="2"/>
  <c r="F33" i="2"/>
  <c r="G59" i="2"/>
  <c r="G57" i="2" s="1"/>
  <c r="G10" i="2" s="1"/>
  <c r="I71" i="2"/>
  <c r="G97" i="2"/>
  <c r="G95" i="2" s="1"/>
  <c r="G77" i="2" s="1"/>
  <c r="I109" i="2"/>
  <c r="H11" i="2"/>
  <c r="D95" i="2"/>
  <c r="I95" i="2" s="1"/>
  <c r="I13" i="2"/>
  <c r="D12" i="2"/>
  <c r="E9" i="2" l="1"/>
  <c r="G119" i="2"/>
  <c r="G9" i="2"/>
  <c r="I57" i="2"/>
  <c r="F59" i="2"/>
  <c r="D57" i="2"/>
  <c r="F57" i="2" s="1"/>
  <c r="I97" i="2"/>
  <c r="F12" i="2"/>
  <c r="D11" i="2"/>
  <c r="I11" i="2" s="1"/>
  <c r="I12" i="2"/>
  <c r="D77" i="2"/>
  <c r="F95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<sst xmlns="http://schemas.openxmlformats.org/spreadsheetml/2006/main" count="233" uniqueCount="212">
  <si>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</si>
  <si>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</si>
  <si>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</si>
  <si>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</si>
  <si>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</si>
  <si>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</si>
  <si>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</si>
  <si>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</si>
  <si>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</si>
  <si>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</si>
  <si>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</si>
  <si>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</si>
  <si>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</si>
  <si>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</si>
  <si>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</si>
  <si>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</si>
  <si>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</si>
  <si>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</si>
  <si>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</si>
  <si>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</si>
  <si>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</si>
  <si>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</si>
  <si>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</si>
  <si>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</si>
  <si>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</si>
  <si>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</si>
  <si>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</si>
  <si>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</si>
  <si>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</si>
  <si>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</si>
  <si>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</si>
  <si>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</si>
  <si>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</si>
  <si>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</si>
  <si>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</si>
  <si>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</si>
  <si>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</si>
  <si>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</si>
  <si>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</si>
  <si>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</si>
  <si>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</si>
  <si>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</si>
  <si>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</si>
  <si>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</si>
  <si>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</si>
  <si>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</si>
  <si>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</si>
  <si>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</si>
  <si>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</si>
  <si>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</si>
  <si>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</si>
  <si>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</si>
  <si>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</si>
  <si>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</si>
  <si>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</si>
  <si>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</si>
  <si>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</si>
  <si>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</si>
  <si>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</si>
  <si>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</si>
  <si>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</si>
  <si>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</si>
  <si>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</si>
  <si>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</si>
  <si>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</si>
  <si>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</si>
  <si>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</si>
  <si>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</si>
  <si>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</si>
  <si>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</si>
  <si>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</si>
  <si>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</si>
  <si>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</si>
  <si>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</si>
  <si>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</si>
  <si>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</si>
  <si>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</si>
  <si>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</si>
  <si>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</si>
  <si>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</si>
  <si>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</si>
  <si>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</si>
  <si>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</si>
  <si>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</si>
  <si>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</si>
  <si>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</si>
  <si>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</si>
  <si>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</si>
  <si>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</si>
  <si>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</si>
  <si>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</si>
  <si>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</si>
  <si>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</si>
  <si>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</si>
  <si>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</si>
  <si>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</si>
  <si>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</si>
  <si>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</si>
  <si>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</si>
  <si>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</si>
  <si>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</si>
  <si>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</si>
  <si>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</si>
  <si>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</si>
  <si>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</si>
  <si>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</si>
  <si>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</si>
  <si>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</si>
  <si>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</si>
  <si>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</si>
  <si>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</si>
  <si>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</si>
  <si>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</si>
  <si>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</si>
  <si>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</si>
  <si>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</si>
  <si>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</si>
  <si>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</si>
  <si>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</si>
  <si>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</si>
  <si>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</si>
  <si>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</si>
  <si>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</si>
  <si>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</si>
  <si>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</si>
  <si>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</si>
  <si>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</si>
  <si>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</si>
  <si>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</si>
  <si>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</si>
  <si>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</si>
  <si>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</si>
  <si>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</si>
  <si>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</si>
  <si>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</si>
  <si>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</si>
  <si>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</si>
  <si>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</si>
  <si>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</si>
  <si>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</si>
  <si>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</si>
  <si>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</si>
  <si>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</si>
  <si>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</si>
  <si>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</si>
  <si>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</si>
  <si>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</si>
  <si>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</si>
  <si>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</si>
  <si>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</si>
  <si>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</si>
  <si>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</si>
  <si>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</si>
  <si>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</si>
  <si>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</si>
  <si>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</si>
  <si>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</si>
  <si>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</si>
  <si>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</si>
  <si>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</si>
  <si>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</si>
  <si>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</si>
  <si>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</si>
  <si>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</si>
  <si>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</si>
  <si>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</si>
  <si>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</si>
  <si>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</si>
  <si>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</si>
  <si>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</si>
  <si>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</si>
  <si>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</si>
  <si>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</si>
  <si>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</si>
  <si>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</si>
  <si>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</si>
  <si>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</si>
  <si>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</si>
  <si>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</si>
  <si>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</si>
  <si>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</si>
  <si>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</si>
  <si>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</si>
  <si>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</si>
  <si>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</si>
  <si>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</si>
  <si>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</si>
  <si>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</si>
  <si>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</si>
  <si>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</si>
  <si>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</si>
  <si>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</si>
  <si>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</si>
  <si>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</si>
  <si>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</si>
  <si>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</si>
  <si>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</si>
  <si>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</si>
  <si>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</si>
  <si>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</si>
  <si>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</si>
  <si>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</si>
  <si>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</si>
  <si>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</si>
  <si>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</si>
  <si>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</si>
  <si>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</si>
  <si>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</si>
  <si>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</si>
  <si>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</si>
  <si>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30 de Junio de 2013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</si>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</sst>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topLeftCell="A40" workbookViewId="0">
      <selection activeCell="B3" sqref="B3:I3"/>
    </sheetView>
  </sheetViews>
  <sheetFormatPr baseColWidth="10" defaultRowHeight="12.75" x14ac:dyDescent="0.2"/>
  <cols>
    <col min="1" max="1" width="7.42578125" style="36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209</v>
      </c>
      <c r="D5" s="40" t="s">
        <v>211</v>
      </c>
      <c r="E5" s="41"/>
      <c r="F5" s="41"/>
      <c r="G5" s="41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88347836</v>
      </c>
      <c r="E9" s="22">
        <f t="shared" ref="E9:H9" si="0">+E10+E77</f>
        <v>12236296.460000001</v>
      </c>
      <c r="F9" s="22">
        <f>+D9+E9</f>
        <v>100584132.46000001</v>
      </c>
      <c r="G9" s="22">
        <f t="shared" si="0"/>
        <v>44312167.219999999</v>
      </c>
      <c r="H9" s="22">
        <f t="shared" si="0"/>
        <v>44312167.219999999</v>
      </c>
      <c r="I9" s="35">
        <f>+H9-D9</f>
        <v>-44035668.780000001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88347836</v>
      </c>
      <c r="E10" s="22">
        <f t="shared" ref="E10:H10" si="1">+E11+E33+E38+E39+E43+E50+E54+E57+E75</f>
        <v>12236296.460000001</v>
      </c>
      <c r="F10" s="22">
        <f t="shared" ref="F10:F73" si="2">+D10+E10</f>
        <v>100584132.46000001</v>
      </c>
      <c r="G10" s="22">
        <f t="shared" si="1"/>
        <v>44312167.219999999</v>
      </c>
      <c r="H10" s="22">
        <f t="shared" si="1"/>
        <v>44312167.219999999</v>
      </c>
      <c r="I10" s="35">
        <f t="shared" ref="I10:I73" si="3">+H10-D10</f>
        <v>-44035668.780000001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17638000</v>
      </c>
      <c r="E39" s="23">
        <f t="shared" ref="E39:H39" si="13">SUM(E40:E42)</f>
        <v>0</v>
      </c>
      <c r="F39" s="23">
        <f t="shared" si="2"/>
        <v>17638000</v>
      </c>
      <c r="G39" s="23">
        <f t="shared" si="13"/>
        <v>7370045.4100000001</v>
      </c>
      <c r="H39" s="23">
        <f t="shared" si="13"/>
        <v>7370045.4100000001</v>
      </c>
      <c r="I39" s="17">
        <f t="shared" si="3"/>
        <v>-10267954.59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>
        <v>1221000</v>
      </c>
      <c r="E40" s="32">
        <v>0</v>
      </c>
      <c r="F40" s="32">
        <f t="shared" si="2"/>
        <v>1221000</v>
      </c>
      <c r="G40" s="32">
        <v>361560</v>
      </c>
      <c r="H40" s="32">
        <v>361560</v>
      </c>
      <c r="I40" s="18">
        <f t="shared" si="3"/>
        <v>-859440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>
        <v>12982000</v>
      </c>
      <c r="E41" s="32">
        <v>0</v>
      </c>
      <c r="F41" s="32">
        <f t="shared" si="2"/>
        <v>12982000</v>
      </c>
      <c r="G41" s="32">
        <v>6186304.8300000001</v>
      </c>
      <c r="H41" s="32">
        <v>6186304.8300000001</v>
      </c>
      <c r="I41" s="18">
        <f t="shared" si="3"/>
        <v>-6795695.1699999999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>
        <v>3435000</v>
      </c>
      <c r="E42" s="32">
        <v>0</v>
      </c>
      <c r="F42" s="32">
        <f t="shared" si="2"/>
        <v>3435000</v>
      </c>
      <c r="G42" s="32">
        <v>822180.58</v>
      </c>
      <c r="H42" s="32">
        <v>822180.58</v>
      </c>
      <c r="I42" s="18">
        <f t="shared" si="3"/>
        <v>-2612819.42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12510721.460000001</v>
      </c>
      <c r="F43" s="23">
        <f t="shared" si="2"/>
        <v>12510721.460000001</v>
      </c>
      <c r="G43" s="23">
        <f t="shared" si="14"/>
        <v>1360774.81</v>
      </c>
      <c r="H43" s="23">
        <f t="shared" si="14"/>
        <v>1360774.81</v>
      </c>
      <c r="I43" s="17">
        <f t="shared" si="3"/>
        <v>1360774.81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32">
        <v>0</v>
      </c>
      <c r="E49" s="32">
        <v>12510721.460000001</v>
      </c>
      <c r="F49" s="24">
        <f t="shared" si="2"/>
        <v>12510721.460000001</v>
      </c>
      <c r="G49" s="32">
        <v>1360774.81</v>
      </c>
      <c r="H49" s="32">
        <v>1360774.81</v>
      </c>
      <c r="I49" s="19">
        <f t="shared" si="3"/>
        <v>1360774.81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0</v>
      </c>
      <c r="E50" s="23">
        <f t="shared" ref="E50:H50" si="16">SUM(E51:E53)</f>
        <v>0</v>
      </c>
      <c r="F50" s="23">
        <f t="shared" si="2"/>
        <v>0</v>
      </c>
      <c r="G50" s="23">
        <f t="shared" si="16"/>
        <v>0</v>
      </c>
      <c r="H50" s="23">
        <f t="shared" si="16"/>
        <v>0</v>
      </c>
      <c r="I50" s="17">
        <f t="shared" si="3"/>
        <v>0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/>
      <c r="E51" s="32"/>
      <c r="F51" s="32">
        <f t="shared" si="2"/>
        <v>0</v>
      </c>
      <c r="G51" s="32"/>
      <c r="H51" s="32"/>
      <c r="I51" s="18">
        <f t="shared" si="3"/>
        <v>0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70709836</v>
      </c>
      <c r="E57" s="23">
        <f t="shared" ref="E57:H57" si="18">+E58+E59+E71</f>
        <v>-274425</v>
      </c>
      <c r="F57" s="23">
        <f t="shared" si="2"/>
        <v>70435411</v>
      </c>
      <c r="G57" s="23">
        <f t="shared" si="18"/>
        <v>35581347</v>
      </c>
      <c r="H57" s="23">
        <f t="shared" si="18"/>
        <v>35581347</v>
      </c>
      <c r="I57" s="17">
        <f t="shared" si="3"/>
        <v>-35128489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70709836</v>
      </c>
      <c r="E59" s="23">
        <f t="shared" ref="E59:H59" si="19">+E60+E65+E70</f>
        <v>-274425</v>
      </c>
      <c r="F59" s="23">
        <f t="shared" si="2"/>
        <v>70435411</v>
      </c>
      <c r="G59" s="23">
        <f t="shared" si="19"/>
        <v>35581347</v>
      </c>
      <c r="H59" s="23">
        <f t="shared" si="19"/>
        <v>35581347</v>
      </c>
      <c r="I59" s="17">
        <f t="shared" si="3"/>
        <v>-35128489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35354918</v>
      </c>
      <c r="E60" s="24">
        <f t="shared" ref="E60:H60" si="20">SUM(E61:E64)</f>
        <v>-274425</v>
      </c>
      <c r="F60" s="24">
        <f t="shared" si="2"/>
        <v>35080493</v>
      </c>
      <c r="G60" s="24">
        <f t="shared" si="20"/>
        <v>18331000</v>
      </c>
      <c r="H60" s="24">
        <f t="shared" si="20"/>
        <v>18331000</v>
      </c>
      <c r="I60" s="19">
        <f t="shared" si="3"/>
        <v>-17023918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>
        <v>35354918</v>
      </c>
      <c r="E61" s="32">
        <v>-274425</v>
      </c>
      <c r="F61" s="32">
        <f t="shared" si="2"/>
        <v>35080493</v>
      </c>
      <c r="G61" s="32">
        <v>18331000</v>
      </c>
      <c r="H61" s="32">
        <v>18331000</v>
      </c>
      <c r="I61" s="18">
        <f t="shared" si="3"/>
        <v>-17023918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35354918</v>
      </c>
      <c r="E65" s="24">
        <f t="shared" ref="E65:H65" si="21">SUM(E66:E69)</f>
        <v>0</v>
      </c>
      <c r="F65" s="24">
        <f t="shared" si="2"/>
        <v>35354918</v>
      </c>
      <c r="G65" s="24">
        <f t="shared" si="21"/>
        <v>17250347</v>
      </c>
      <c r="H65" s="24">
        <f t="shared" si="21"/>
        <v>17250347</v>
      </c>
      <c r="I65" s="19">
        <f t="shared" si="3"/>
        <v>-18104571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>
        <v>35354918</v>
      </c>
      <c r="E66" s="32">
        <v>0</v>
      </c>
      <c r="F66" s="32">
        <f t="shared" si="2"/>
        <v>35354918</v>
      </c>
      <c r="G66" s="32">
        <v>17250347</v>
      </c>
      <c r="H66" s="32">
        <v>17250347</v>
      </c>
      <c r="I66" s="18">
        <f t="shared" si="3"/>
        <v>-18104571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0</v>
      </c>
      <c r="F77" s="22">
        <f t="shared" si="23"/>
        <v>0</v>
      </c>
      <c r="G77" s="22">
        <f t="shared" si="25"/>
        <v>0</v>
      </c>
      <c r="H77" s="22">
        <f t="shared" si="25"/>
        <v>0</v>
      </c>
      <c r="I77" s="35">
        <f t="shared" si="24"/>
        <v>0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0</v>
      </c>
      <c r="F95" s="23">
        <f t="shared" si="23"/>
        <v>0</v>
      </c>
      <c r="G95" s="23">
        <f t="shared" si="29"/>
        <v>0</v>
      </c>
      <c r="H95" s="23">
        <f t="shared" si="29"/>
        <v>0</v>
      </c>
      <c r="I95" s="23">
        <f t="shared" si="24"/>
        <v>0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0</v>
      </c>
      <c r="F97" s="23">
        <f t="shared" si="23"/>
        <v>0</v>
      </c>
      <c r="G97" s="23">
        <f t="shared" si="30"/>
        <v>0</v>
      </c>
      <c r="H97" s="23">
        <f t="shared" si="30"/>
        <v>0</v>
      </c>
      <c r="I97" s="23">
        <f t="shared" si="24"/>
        <v>0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0</v>
      </c>
      <c r="F98" s="24">
        <f t="shared" si="23"/>
        <v>0</v>
      </c>
      <c r="G98" s="24">
        <f t="shared" si="31"/>
        <v>0</v>
      </c>
      <c r="H98" s="24">
        <f t="shared" si="31"/>
        <v>0</v>
      </c>
      <c r="I98" s="19">
        <f t="shared" si="24"/>
        <v>0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>
        <v>0</v>
      </c>
      <c r="E99" s="32">
        <v>0</v>
      </c>
      <c r="F99" s="32">
        <f t="shared" si="23"/>
        <v>0</v>
      </c>
      <c r="G99" s="32">
        <v>0</v>
      </c>
      <c r="H99" s="32">
        <v>0</v>
      </c>
      <c r="I99" s="18">
        <f t="shared" si="24"/>
        <v>0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0</v>
      </c>
      <c r="F103" s="24">
        <f t="shared" si="23"/>
        <v>0</v>
      </c>
      <c r="G103" s="24">
        <f t="shared" si="32"/>
        <v>0</v>
      </c>
      <c r="H103" s="24">
        <f t="shared" si="32"/>
        <v>0</v>
      </c>
      <c r="I103" s="19">
        <f t="shared" si="24"/>
        <v>0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/>
      <c r="E104" s="32"/>
      <c r="F104" s="32">
        <f t="shared" si="23"/>
        <v>0</v>
      </c>
      <c r="G104" s="32"/>
      <c r="H104" s="32"/>
      <c r="I104" s="18">
        <f t="shared" si="24"/>
        <v>0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88347836</v>
      </c>
      <c r="E119" s="21">
        <f t="shared" ref="E119:H119" si="35">+E10+E77</f>
        <v>12236296.460000001</v>
      </c>
      <c r="F119" s="21">
        <f t="shared" si="23"/>
        <v>100584132.46000001</v>
      </c>
      <c r="G119" s="21">
        <f t="shared" si="35"/>
        <v>44312167.219999999</v>
      </c>
      <c r="H119" s="21">
        <f t="shared" si="35"/>
        <v>44312167.219999999</v>
      </c>
      <c r="I119" s="21">
        <f t="shared" si="24"/>
        <v>-44035668.780000001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Octavio</cp:lastModifiedBy>
  <cp:lastPrinted>2018-05-02T16:25:59Z</cp:lastPrinted>
  <dcterms:created xsi:type="dcterms:W3CDTF">2017-07-04T21:04:26Z</dcterms:created>
  <dcterms:modified xsi:type="dcterms:W3CDTF">2018-05-02T16:28:06Z</dcterms:modified>
</cp:coreProperties>
</file>